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come Statement" sheetId="2" state="visible" r:id="rId2"/>
    <sheet xmlns:r="http://schemas.openxmlformats.org/officeDocument/2006/relationships" name="Balance Sheet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#,##0;\(#,##0\);\-"/>
    <numFmt numFmtId="165" formatCode="0.0%"/>
    <numFmt numFmtId="166" formatCode="0.00\x"/>
  </numFmts>
  <fonts count="1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A1A2E"/>
      <sz val="16"/>
    </font>
    <font>
      <name val="Arial"/>
      <charset val="1"/>
      <family val="0"/>
      <b val="1"/>
      <color rgb="FF1A1A2E"/>
      <sz val="10"/>
    </font>
    <font>
      <name val="Arial"/>
      <charset val="1"/>
      <family val="0"/>
      <color rgb="FF333333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FFFFFF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1A2E"/>
      <sz val="11"/>
    </font>
    <font>
      <name val="Arial"/>
      <charset val="1"/>
      <family val="0"/>
      <b val="1"/>
      <color rgb="FF333333"/>
      <sz val="10"/>
    </font>
    <font>
      <name val="Arial"/>
      <charset val="1"/>
      <family val="0"/>
      <color rgb="FF0066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color rgb="FF000000"/>
      <sz val="10"/>
    </font>
    <font>
      <b val="1"/>
      <sz val="12"/>
    </font>
    <font/>
    <font>
      <b val="1"/>
      <sz val="16"/>
    </font>
  </fonts>
  <fills count="8">
    <fill>
      <patternFill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C4603C"/>
        <bgColor rgb="FF993366"/>
      </patternFill>
    </fill>
    <fill>
      <patternFill patternType="solid">
        <fgColor rgb="FFF5F0E8"/>
        <bgColor rgb="FFF0F0F0"/>
      </patternFill>
    </fill>
    <fill>
      <patternFill patternType="solid">
        <fgColor rgb="FFE8F0E8"/>
        <bgColor rgb="FFF0F0F0"/>
      </patternFill>
    </fill>
    <fill>
      <patternFill patternType="solid">
        <fgColor rgb="FFFFF9E6"/>
        <bgColor rgb="FFF5F0E8"/>
      </patternFill>
    </fill>
    <fill>
      <patternFill patternType="solid">
        <fgColor rgb="FFF0F0F0"/>
        <bgColor rgb="FFF5F0E8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double">
        <color rgb="FF1A1A2E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11" fillId="0" borderId="1" applyAlignment="1" pivotButton="0" quotePrefix="0" xfId="0">
      <alignment horizontal="left" vertical="center"/>
    </xf>
    <xf numFmtId="164" fontId="12" fillId="5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center"/>
    </xf>
    <xf numFmtId="165" fontId="15" fillId="7" borderId="1" applyAlignment="1" pivotButton="0" quotePrefix="0" xfId="0">
      <alignment horizontal="right" vertical="center"/>
    </xf>
    <xf numFmtId="164" fontId="15" fillId="7" borderId="1" applyAlignment="1" pivotButton="0" quotePrefix="0" xfId="0">
      <alignment horizontal="right" vertical="center"/>
    </xf>
    <xf numFmtId="164" fontId="15" fillId="7" borderId="2" applyAlignment="1" pivotButton="0" quotePrefix="0" xfId="0">
      <alignment horizontal="right" vertical="center"/>
    </xf>
    <xf numFmtId="166" fontId="15" fillId="7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16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11" fillId="0" borderId="1" applyAlignment="1" pivotButton="0" quotePrefix="0" xfId="0">
      <alignment horizontal="left" vertical="center"/>
    </xf>
    <xf numFmtId="164" fontId="12" fillId="5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center"/>
    </xf>
    <xf numFmtId="165" fontId="15" fillId="7" borderId="1" applyAlignment="1" pivotButton="0" quotePrefix="0" xfId="0">
      <alignment horizontal="right" vertical="center"/>
    </xf>
    <xf numFmtId="164" fontId="15" fillId="7" borderId="1" applyAlignment="1" pivotButton="0" quotePrefix="0" xfId="0">
      <alignment horizontal="right" vertical="center"/>
    </xf>
    <xf numFmtId="164" fontId="15" fillId="7" borderId="2" applyAlignment="1" pivotButton="0" quotePrefix="0" xfId="0">
      <alignment horizontal="right" vertical="center"/>
    </xf>
    <xf numFmtId="166" fontId="15" fillId="7" borderId="1" applyAlignment="1" pivotButton="0" quotePrefix="0" xfId="0">
      <alignment horizontal="right" vertical="center"/>
    </xf>
    <xf numFmtId="0" fontId="17" fillId="0" borderId="0" pivotButton="0" quotePrefix="0" xfId="0"/>
    <xf numFmtId="0" fontId="18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9E6"/>
      <rgbColor rgb="FFE8F0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5F0E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4603C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A1A2E"/>
    <outlinePr summaryBelow="1" summaryRight="1"/>
    <pageSetUpPr fitToPage="0"/>
  </sheetPr>
  <dimension ref="B1:B3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19" min="1" max="1"/>
    <col width="90" customWidth="1" style="19" min="2" max="2"/>
  </cols>
  <sheetData>
    <row r="1">
      <c r="B1" s="40" t="n"/>
    </row>
    <row r="2" ht="19.7" customHeight="1" s="20">
      <c r="B2" s="41" t="inlineStr">
        <is>
          <t>HOMELAND VALUATION — Pro Forma Template</t>
        </is>
      </c>
    </row>
    <row r="3">
      <c r="B3" s="40" t="n"/>
    </row>
    <row r="4" ht="15" customHeight="1" s="20">
      <c r="B4" s="42" t="inlineStr">
        <is>
          <t>HOW TO USE THIS TEMPLATE</t>
        </is>
      </c>
    </row>
    <row r="5">
      <c r="B5" s="40" t="n"/>
    </row>
    <row r="6" ht="15" customHeight="1" s="20">
      <c r="B6" s="43" t="inlineStr">
        <is>
          <t>1. Fill in the 'Income Statement' sheet with your financial data.</t>
        </is>
      </c>
    </row>
    <row r="7" ht="15" customHeight="1" s="20">
      <c r="B7" s="43" t="inlineStr">
        <is>
          <t>2. Fill in the 'Balance Sheet' sheet with your balance sheet data.</t>
        </is>
      </c>
    </row>
    <row r="8" ht="15" customHeight="1" s="20">
      <c r="B8" s="43" t="inlineStr">
        <is>
          <t>3. The first column (green) is for your most recent ACTUAL year — use real audited figures.</t>
        </is>
      </c>
    </row>
    <row r="9" ht="15" customHeight="1" s="20">
      <c r="B9" s="43" t="inlineStr">
        <is>
          <t>4. The remaining 10 columns (yellow) are for PROJECTED years.</t>
        </is>
      </c>
    </row>
    <row r="10" ht="15" customHeight="1" s="20">
      <c r="B10" s="43" t="inlineStr">
        <is>
          <t>5. Blue text on yellow/green = your inputs. Black text on gray = auto-calculated formulas.</t>
        </is>
      </c>
    </row>
    <row r="11" ht="15" customHeight="1" s="20">
      <c r="B11" s="43" t="inlineStr">
        <is>
          <t>6. ALL AMOUNTS MUST BE IN US DOLLARS (USD). Choose your scale (thousands or millions) and keep it consistent.</t>
        </is>
      </c>
    </row>
    <row r="12" ht="15" customHeight="1" s="20">
      <c r="B12" s="43" t="inlineStr">
        <is>
          <t>7. You may adjust the fiscal year labels in the column headers (e.g., FY2023 → FY2022).</t>
        </is>
      </c>
    </row>
    <row r="13" ht="15" customHeight="1" s="20">
      <c r="B13" s="43" t="inlineStr">
        <is>
          <t>8. Upload this completed file in the Valuation Genius module to run your valuation.</t>
        </is>
      </c>
    </row>
    <row r="14">
      <c r="B14" s="43" t="inlineStr">
        <is>
          <t>9. When uploading, select the matching unit scale (Thousands, Millions, or Billions) in the form.</t>
        </is>
      </c>
    </row>
    <row r="15" ht="15" customHeight="1" s="20">
      <c r="B15" s="43" t="n"/>
    </row>
    <row r="16">
      <c r="B16" s="24" t="inlineStr">
        <is>
          <t>CURRENCY</t>
        </is>
      </c>
    </row>
    <row r="17" ht="15" customHeight="1" s="20">
      <c r="B17" s="43" t="n"/>
    </row>
    <row r="18" ht="15" customHeight="1" s="20">
      <c r="B18" s="43" t="inlineStr">
        <is>
          <t>• All financial data must be denominated in US Dollars (USD).</t>
        </is>
      </c>
    </row>
    <row r="19" ht="15" customHeight="1" s="20">
      <c r="B19" s="43" t="inlineStr">
        <is>
          <t>• The WACC model uses USD-denominated rates (US Treasury, Damodaran ERP/CRP).</t>
        </is>
      </c>
    </row>
    <row r="20">
      <c r="B20" s="43" t="inlineStr">
        <is>
          <t>• For non-USD companies, convert financials to USD at the appropriate exchange rate.</t>
        </is>
      </c>
    </row>
    <row r="21" ht="15" customHeight="1" s="20">
      <c r="B21" s="43" t="n"/>
    </row>
    <row r="22">
      <c r="B22" s="24" t="inlineStr">
        <is>
          <t>ALL FIELDS ARE REQUIRED</t>
        </is>
      </c>
    </row>
    <row r="23" ht="15" customHeight="1" s="20">
      <c r="B23" s="43" t="n"/>
    </row>
    <row r="24" ht="15" customHeight="1" s="20">
      <c r="B24" s="43" t="inlineStr">
        <is>
          <t>• Every input cell (blue text) must be filled in for the valuation to run correctly.</t>
        </is>
      </c>
    </row>
    <row r="25" ht="15" customHeight="1" s="20">
      <c r="B25" s="43" t="inlineStr">
        <is>
          <t>• If a value is zero for a given year, enter 0 — do not leave cells blank.</t>
        </is>
      </c>
    </row>
    <row r="26">
      <c r="B26" s="43" t="inlineStr">
        <is>
          <t>• The only exception is Shares Outstanding, which may be left at 0 for private companies.</t>
        </is>
      </c>
    </row>
    <row r="27">
      <c r="B27" s="40" t="n"/>
    </row>
    <row r="28">
      <c r="B28" s="24" t="inlineStr">
        <is>
          <t>COLOR CODING</t>
        </is>
      </c>
    </row>
    <row r="29">
      <c r="B29" s="40" t="n"/>
    </row>
    <row r="30">
      <c r="B30" s="43" t="inlineStr">
        <is>
          <t>• Green column = actual/historical data (audited reference year)</t>
        </is>
      </c>
    </row>
    <row r="31">
      <c r="B31" s="43" t="inlineStr">
        <is>
          <t>• Yellow cells / blue text = projected input cells</t>
        </is>
      </c>
    </row>
    <row r="32">
      <c r="B32" s="43" t="inlineStr">
        <is>
          <t>• Gray cells / black text = auto-calculated formulas (do not modify)</t>
        </is>
      </c>
    </row>
    <row r="33">
      <c r="B33" s="40" t="n"/>
    </row>
    <row r="34">
      <c r="B34" s="40" t="n"/>
    </row>
    <row r="35">
      <c r="B35" s="40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C4603C"/>
    <outlinePr summaryBelow="1" summaryRight="1"/>
    <pageSetUpPr fitToPage="0"/>
  </sheetPr>
  <dimension ref="A1:N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0" customWidth="1" style="19" min="1" max="1"/>
    <col width="14" customWidth="1" style="19" min="2" max="12"/>
    <col width="3" customWidth="1" style="19" min="13" max="13"/>
    <col width="48" customWidth="1" style="19" min="14" max="14"/>
  </cols>
  <sheetData>
    <row r="1" ht="17.35" customHeight="1" s="20">
      <c r="A1" s="25" t="inlineStr">
        <is>
          <t>INCOME STATEMENT PROJECTION</t>
        </is>
      </c>
      <c r="M1" s="26" t="n"/>
      <c r="N1" s="26" t="n"/>
    </row>
    <row r="2" ht="15" customHeight="1" s="20">
      <c r="A2" s="27" t="inlineStr">
        <is>
          <t>Green column = actual year (reference). Yellow columns = projected years. All amounts in the same unit (thousands or millions).</t>
        </is>
      </c>
      <c r="M2" s="26" t="n"/>
      <c r="N2" s="26" t="n"/>
    </row>
    <row r="4" ht="15" customHeight="1" s="20">
      <c r="A4" s="28" t="inlineStr">
        <is>
          <t>Line Item</t>
        </is>
      </c>
      <c r="B4" s="28" t="inlineStr">
        <is>
          <t>FY2023</t>
        </is>
      </c>
      <c r="C4" s="28" t="inlineStr">
        <is>
          <t>FY2024P</t>
        </is>
      </c>
      <c r="D4" s="28" t="inlineStr">
        <is>
          <t>FY2025P</t>
        </is>
      </c>
      <c r="E4" s="28" t="inlineStr">
        <is>
          <t>FY2026P</t>
        </is>
      </c>
      <c r="F4" s="28" t="inlineStr">
        <is>
          <t>FY2027P</t>
        </is>
      </c>
      <c r="G4" s="28" t="inlineStr">
        <is>
          <t>FY2028P</t>
        </is>
      </c>
      <c r="H4" s="28" t="inlineStr">
        <is>
          <t>FY2029P</t>
        </is>
      </c>
      <c r="I4" s="28" t="inlineStr">
        <is>
          <t>FY2030P</t>
        </is>
      </c>
      <c r="J4" s="28" t="inlineStr">
        <is>
          <t>FY2031P</t>
        </is>
      </c>
      <c r="K4" s="28" t="inlineStr">
        <is>
          <t>FY2032P</t>
        </is>
      </c>
      <c r="L4" s="28" t="inlineStr">
        <is>
          <t>FY2033P</t>
        </is>
      </c>
      <c r="N4" s="28" t="inlineStr">
        <is>
          <t>Notes</t>
        </is>
      </c>
    </row>
    <row r="5" ht="15" customHeight="1" s="20">
      <c r="A5" s="29" t="inlineStr">
        <is>
          <t>REVENUE</t>
        </is>
      </c>
      <c r="B5" s="30" t="n"/>
      <c r="C5" s="30" t="n"/>
      <c r="D5" s="30" t="n"/>
      <c r="E5" s="30" t="n"/>
      <c r="F5" s="30" t="n"/>
      <c r="G5" s="30" t="n"/>
      <c r="H5" s="30" t="n"/>
      <c r="I5" s="30" t="n"/>
      <c r="J5" s="30" t="n"/>
      <c r="K5" s="30" t="n"/>
      <c r="L5" s="30" t="n"/>
    </row>
    <row r="6" ht="15" customHeight="1" s="20">
      <c r="A6" s="31" t="inlineStr">
        <is>
          <t>Revenue</t>
        </is>
      </c>
      <c r="B6" s="32" t="n"/>
      <c r="C6" s="33" t="n"/>
      <c r="D6" s="33" t="n"/>
      <c r="E6" s="33" t="n"/>
      <c r="F6" s="33" t="n"/>
      <c r="G6" s="33" t="n"/>
      <c r="H6" s="33" t="n"/>
      <c r="I6" s="33" t="n"/>
      <c r="J6" s="33" t="n"/>
      <c r="K6" s="33" t="n"/>
      <c r="L6" s="33" t="n"/>
      <c r="N6" s="34" t="inlineStr">
        <is>
          <t>Total operating revenue / net sales</t>
        </is>
      </c>
    </row>
    <row r="7" ht="15" customHeight="1" s="20">
      <c r="A7" s="35" t="inlineStr">
        <is>
          <t xml:space="preserve">  Revenue Growth %</t>
        </is>
      </c>
      <c r="B7" s="36" t="n"/>
      <c r="C7" s="36">
        <f>IF(B6=0,"",(C6-B6)/B6)</f>
        <v/>
      </c>
      <c r="D7" s="36">
        <f>IF(C6=0,"",(D6-C6)/C6)</f>
        <v/>
      </c>
      <c r="E7" s="36">
        <f>IF(D6=0,"",(E6-D6)/D6)</f>
        <v/>
      </c>
      <c r="F7" s="36">
        <f>IF(E6=0,"",(F6-E6)/E6)</f>
        <v/>
      </c>
      <c r="G7" s="36">
        <f>IF(F6=0,"",(G6-F6)/F6)</f>
        <v/>
      </c>
      <c r="H7" s="36">
        <f>IF(G6=0,"",(H6-G6)/G6)</f>
        <v/>
      </c>
      <c r="I7" s="36">
        <f>IF(H6=0,"",(I6-H6)/H6)</f>
        <v/>
      </c>
      <c r="J7" s="36">
        <f>IF(I6=0,"",(J6-I6)/I6)</f>
        <v/>
      </c>
      <c r="K7" s="36">
        <f>IF(J6=0,"",(K6-J6)/J6)</f>
        <v/>
      </c>
      <c r="L7" s="36">
        <f>IF(K6=0,"",(L6-K6)/K6)</f>
        <v/>
      </c>
      <c r="N7" s="34" t="inlineStr">
        <is>
          <t>→ YoY (auto)</t>
        </is>
      </c>
    </row>
    <row r="9" ht="15" customHeight="1" s="20">
      <c r="A9" s="29" t="inlineStr">
        <is>
          <t>COST STRUCTURE</t>
        </is>
      </c>
      <c r="B9" s="30" t="n"/>
      <c r="C9" s="30" t="n"/>
      <c r="D9" s="30" t="n"/>
      <c r="E9" s="30" t="n"/>
      <c r="F9" s="30" t="n"/>
      <c r="G9" s="30" t="n"/>
      <c r="H9" s="30" t="n"/>
      <c r="I9" s="30" t="n"/>
      <c r="J9" s="30" t="n"/>
      <c r="K9" s="30" t="n"/>
      <c r="L9" s="30" t="n"/>
    </row>
    <row r="10" ht="15" customHeight="1" s="20">
      <c r="A10" s="35" t="inlineStr">
        <is>
          <t>Cost of Goods Sold (COGS)</t>
        </is>
      </c>
      <c r="B10" s="32" t="n"/>
      <c r="C10" s="33" t="n"/>
      <c r="D10" s="33" t="n"/>
      <c r="E10" s="33" t="n"/>
      <c r="F10" s="33" t="n"/>
      <c r="G10" s="33" t="n"/>
      <c r="H10" s="33" t="n"/>
      <c r="I10" s="33" t="n"/>
      <c r="J10" s="33" t="n"/>
      <c r="K10" s="33" t="n"/>
      <c r="L10" s="33" t="n"/>
      <c r="N10" s="34" t="inlineStr">
        <is>
          <t>Direct costs of products/services sold</t>
        </is>
      </c>
    </row>
    <row r="11" ht="15" customHeight="1" s="20">
      <c r="A11" s="31" t="inlineStr">
        <is>
          <t>Gross Profit</t>
        </is>
      </c>
      <c r="B11" s="37">
        <f>B6-B10</f>
        <v/>
      </c>
      <c r="C11" s="37">
        <f>C6-C10</f>
        <v/>
      </c>
      <c r="D11" s="37">
        <f>D6-D10</f>
        <v/>
      </c>
      <c r="E11" s="37">
        <f>E6-E10</f>
        <v/>
      </c>
      <c r="F11" s="37">
        <f>F6-F10</f>
        <v/>
      </c>
      <c r="G11" s="37">
        <f>G6-G10</f>
        <v/>
      </c>
      <c r="H11" s="37">
        <f>H6-H10</f>
        <v/>
      </c>
      <c r="I11" s="37">
        <f>I6-I10</f>
        <v/>
      </c>
      <c r="J11" s="37">
        <f>J6-J10</f>
        <v/>
      </c>
      <c r="K11" s="37">
        <f>K6-K10</f>
        <v/>
      </c>
      <c r="L11" s="37">
        <f>L6-L10</f>
        <v/>
      </c>
      <c r="N11" s="34" t="inlineStr">
        <is>
          <t>→ Revenue - COGS (auto)</t>
        </is>
      </c>
    </row>
    <row r="12" ht="15" customHeight="1" s="20">
      <c r="A12" s="35" t="inlineStr">
        <is>
          <t xml:space="preserve">  Gross Margin %</t>
        </is>
      </c>
      <c r="B12" s="36">
        <f>IF(B6=0,"",B11/B6)</f>
        <v/>
      </c>
      <c r="C12" s="36">
        <f>IF(C6=0,"",C11/C6)</f>
        <v/>
      </c>
      <c r="D12" s="36">
        <f>IF(D6=0,"",D11/D6)</f>
        <v/>
      </c>
      <c r="E12" s="36">
        <f>IF(E6=0,"",E11/E6)</f>
        <v/>
      </c>
      <c r="F12" s="36">
        <f>IF(F6=0,"",F11/F6)</f>
        <v/>
      </c>
      <c r="G12" s="36">
        <f>IF(G6=0,"",G11/G6)</f>
        <v/>
      </c>
      <c r="H12" s="36">
        <f>IF(H6=0,"",H11/H6)</f>
        <v/>
      </c>
      <c r="I12" s="36">
        <f>IF(I6=0,"",I11/I6)</f>
        <v/>
      </c>
      <c r="J12" s="36">
        <f>IF(J6=0,"",J11/J6)</f>
        <v/>
      </c>
      <c r="K12" s="36">
        <f>IF(K6=0,"",K11/K6)</f>
        <v/>
      </c>
      <c r="L12" s="36">
        <f>IF(L6=0,"",L11/L6)</f>
        <v/>
      </c>
      <c r="N12" s="34" t="inlineStr">
        <is>
          <t>→ (auto)</t>
        </is>
      </c>
    </row>
    <row r="14" ht="15" customHeight="1" s="20">
      <c r="A14" s="35" t="inlineStr">
        <is>
          <t>Operating Expenses (SG&amp;A)</t>
        </is>
      </c>
      <c r="B14" s="32" t="n"/>
      <c r="C14" s="33" t="n"/>
      <c r="D14" s="33" t="n"/>
      <c r="E14" s="33" t="n"/>
      <c r="F14" s="33" t="n"/>
      <c r="G14" s="33" t="n"/>
      <c r="H14" s="33" t="n"/>
      <c r="I14" s="33" t="n"/>
      <c r="J14" s="33" t="n"/>
      <c r="K14" s="33" t="n"/>
      <c r="L14" s="33" t="n"/>
      <c r="N14" s="34" t="inlineStr">
        <is>
          <t>Selling, general &amp; administrative expenses</t>
        </is>
      </c>
    </row>
    <row r="15" ht="15" customHeight="1" s="20">
      <c r="A15" s="35" t="inlineStr">
        <is>
          <t>Other Operating Expenses</t>
        </is>
      </c>
      <c r="B15" s="32" t="n"/>
      <c r="C15" s="33" t="n"/>
      <c r="D15" s="33" t="n"/>
      <c r="E15" s="33" t="n"/>
      <c r="F15" s="33" t="n"/>
      <c r="G15" s="33" t="n"/>
      <c r="H15" s="33" t="n"/>
      <c r="I15" s="33" t="n"/>
      <c r="J15" s="33" t="n"/>
      <c r="K15" s="33" t="n"/>
      <c r="L15" s="33" t="n"/>
      <c r="N15" s="34" t="inlineStr">
        <is>
          <t>R&amp;D, restructuring, other operating costs</t>
        </is>
      </c>
    </row>
    <row r="16" ht="15" customHeight="1" s="20">
      <c r="A16" s="31" t="inlineStr">
        <is>
          <t>Operating Profit (EBIT)</t>
        </is>
      </c>
      <c r="B16" s="37">
        <f>B11-B14-B15</f>
        <v/>
      </c>
      <c r="C16" s="37">
        <f>C11-C14-C15</f>
        <v/>
      </c>
      <c r="D16" s="37">
        <f>D11-D14-D15</f>
        <v/>
      </c>
      <c r="E16" s="37">
        <f>E11-E14-E15</f>
        <v/>
      </c>
      <c r="F16" s="37">
        <f>F11-F14-F15</f>
        <v/>
      </c>
      <c r="G16" s="37">
        <f>G11-G14-G15</f>
        <v/>
      </c>
      <c r="H16" s="37">
        <f>H11-H14-H15</f>
        <v/>
      </c>
      <c r="I16" s="37">
        <f>I11-I14-I15</f>
        <v/>
      </c>
      <c r="J16" s="37">
        <f>J11-J14-J15</f>
        <v/>
      </c>
      <c r="K16" s="37">
        <f>K11-K14-K15</f>
        <v/>
      </c>
      <c r="L16" s="37">
        <f>L11-L14-L15</f>
        <v/>
      </c>
      <c r="N16" s="34" t="inlineStr">
        <is>
          <t>→ Gross Profit - OpEx - Other OpEx (auto)</t>
        </is>
      </c>
    </row>
    <row r="17" ht="15" customHeight="1" s="20">
      <c r="A17" s="35" t="inlineStr">
        <is>
          <t xml:space="preserve">  Operating Margin %</t>
        </is>
      </c>
      <c r="B17" s="36">
        <f>IF(B6=0,"",B16/B6)</f>
        <v/>
      </c>
      <c r="C17" s="36">
        <f>IF(C6=0,"",C16/C6)</f>
        <v/>
      </c>
      <c r="D17" s="36">
        <f>IF(D6=0,"",D16/D6)</f>
        <v/>
      </c>
      <c r="E17" s="36">
        <f>IF(E6=0,"",E16/E6)</f>
        <v/>
      </c>
      <c r="F17" s="36">
        <f>IF(F6=0,"",F16/F6)</f>
        <v/>
      </c>
      <c r="G17" s="36">
        <f>IF(G6=0,"",G16/G6)</f>
        <v/>
      </c>
      <c r="H17" s="36">
        <f>IF(H6=0,"",H16/H6)</f>
        <v/>
      </c>
      <c r="I17" s="36">
        <f>IF(I6=0,"",I16/I6)</f>
        <v/>
      </c>
      <c r="J17" s="36">
        <f>IF(J6=0,"",J16/J6)</f>
        <v/>
      </c>
      <c r="K17" s="36">
        <f>IF(K6=0,"",K16/K6)</f>
        <v/>
      </c>
      <c r="L17" s="36">
        <f>IF(L6=0,"",L16/L6)</f>
        <v/>
      </c>
      <c r="N17" s="34" t="inlineStr">
        <is>
          <t>→ (auto)</t>
        </is>
      </c>
    </row>
    <row r="19" ht="15" customHeight="1" s="20">
      <c r="A19" s="29" t="inlineStr">
        <is>
          <t>DEPRECIATION, AMORTIZATION &amp; CAPEX</t>
        </is>
      </c>
      <c r="B19" s="30" t="n"/>
      <c r="C19" s="30" t="n"/>
      <c r="D19" s="30" t="n"/>
      <c r="E19" s="30" t="n"/>
      <c r="F19" s="30" t="n"/>
      <c r="G19" s="30" t="n"/>
      <c r="H19" s="30" t="n"/>
      <c r="I19" s="30" t="n"/>
      <c r="J19" s="30" t="n"/>
      <c r="K19" s="30" t="n"/>
      <c r="L19" s="30" t="n"/>
    </row>
    <row r="20" ht="15" customHeight="1" s="20">
      <c r="A20" s="31" t="inlineStr">
        <is>
          <t>Depreciation &amp; Amortization (D&amp;A)</t>
        </is>
      </c>
      <c r="B20" s="32" t="n"/>
      <c r="C20" s="33" t="n"/>
      <c r="D20" s="33" t="n"/>
      <c r="E20" s="33" t="n"/>
      <c r="F20" s="33" t="n"/>
      <c r="G20" s="33" t="n"/>
      <c r="H20" s="33" t="n"/>
      <c r="I20" s="33" t="n"/>
      <c r="J20" s="33" t="n"/>
      <c r="K20" s="33" t="n"/>
      <c r="L20" s="33" t="n"/>
      <c r="N20" s="34" t="inlineStr">
        <is>
          <t>Total depreciation and amortization expense</t>
        </is>
      </c>
    </row>
    <row r="21" ht="15" customHeight="1" s="20">
      <c r="A21" s="31" t="inlineStr">
        <is>
          <t>EBITDA</t>
        </is>
      </c>
      <c r="B21" s="37">
        <f>B16+B20</f>
        <v/>
      </c>
      <c r="C21" s="37">
        <f>C16+C20</f>
        <v/>
      </c>
      <c r="D21" s="37">
        <f>D16+D20</f>
        <v/>
      </c>
      <c r="E21" s="37">
        <f>E16+E20</f>
        <v/>
      </c>
      <c r="F21" s="37">
        <f>F16+F20</f>
        <v/>
      </c>
      <c r="G21" s="37">
        <f>G16+G20</f>
        <v/>
      </c>
      <c r="H21" s="37">
        <f>H16+H20</f>
        <v/>
      </c>
      <c r="I21" s="37">
        <f>I16+I20</f>
        <v/>
      </c>
      <c r="J21" s="37">
        <f>J16+J20</f>
        <v/>
      </c>
      <c r="K21" s="37">
        <f>K16+K20</f>
        <v/>
      </c>
      <c r="L21" s="37">
        <f>L16+L20</f>
        <v/>
      </c>
      <c r="N21" s="34" t="inlineStr">
        <is>
          <t>→ EBIT + D&amp;A (auto)</t>
        </is>
      </c>
    </row>
    <row r="22" ht="15" customHeight="1" s="20">
      <c r="A22" s="35" t="inlineStr">
        <is>
          <t xml:space="preserve">  EBITDA Margin %</t>
        </is>
      </c>
      <c r="B22" s="36">
        <f>IF(B6=0,"",B21/B6)</f>
        <v/>
      </c>
      <c r="C22" s="36">
        <f>IF(C6=0,"",C21/C6)</f>
        <v/>
      </c>
      <c r="D22" s="36">
        <f>IF(D6=0,"",D21/D6)</f>
        <v/>
      </c>
      <c r="E22" s="36">
        <f>IF(E6=0,"",E21/E6)</f>
        <v/>
      </c>
      <c r="F22" s="36">
        <f>IF(F6=0,"",F21/F6)</f>
        <v/>
      </c>
      <c r="G22" s="36">
        <f>IF(G6=0,"",G21/G6)</f>
        <v/>
      </c>
      <c r="H22" s="36">
        <f>IF(H6=0,"",H21/H6)</f>
        <v/>
      </c>
      <c r="I22" s="36">
        <f>IF(I6=0,"",I21/I6)</f>
        <v/>
      </c>
      <c r="J22" s="36">
        <f>IF(J6=0,"",J21/J6)</f>
        <v/>
      </c>
      <c r="K22" s="36">
        <f>IF(K6=0,"",K21/K6)</f>
        <v/>
      </c>
      <c r="L22" s="36">
        <f>IF(L6=0,"",L21/L6)</f>
        <v/>
      </c>
      <c r="N22" s="34" t="inlineStr">
        <is>
          <t>→ (auto)</t>
        </is>
      </c>
    </row>
    <row r="23" ht="15" customHeight="1" s="20">
      <c r="A23" s="31" t="inlineStr">
        <is>
          <t>Capital Expenditures (CapEx)</t>
        </is>
      </c>
      <c r="B23" s="32" t="n"/>
      <c r="C23" s="33" t="n"/>
      <c r="D23" s="33" t="n"/>
      <c r="E23" s="33" t="n"/>
      <c r="F23" s="33" t="n"/>
      <c r="G23" s="33" t="n"/>
      <c r="H23" s="33" t="n"/>
      <c r="I23" s="33" t="n"/>
      <c r="J23" s="33" t="n"/>
      <c r="K23" s="33" t="n"/>
      <c r="L23" s="33" t="n"/>
      <c r="N23" s="34" t="inlineStr">
        <is>
          <t>Annual investment in PP&amp;E and intangibles</t>
        </is>
      </c>
    </row>
    <row r="25" ht="15" customHeight="1" s="20">
      <c r="A25" s="29" t="inlineStr">
        <is>
          <t>BELOW THE LINE</t>
        </is>
      </c>
      <c r="B25" s="30" t="n"/>
      <c r="C25" s="30" t="n"/>
      <c r="D25" s="30" t="n"/>
      <c r="E25" s="30" t="n"/>
      <c r="F25" s="30" t="n"/>
      <c r="G25" s="30" t="n"/>
      <c r="H25" s="30" t="n"/>
      <c r="I25" s="30" t="n"/>
      <c r="J25" s="30" t="n"/>
      <c r="K25" s="30" t="n"/>
      <c r="L25" s="30" t="n"/>
    </row>
    <row r="26" ht="15" customHeight="1" s="20">
      <c r="A26" s="35" t="inlineStr">
        <is>
          <t>Interest Expense</t>
        </is>
      </c>
      <c r="B26" s="32" t="n"/>
      <c r="C26" s="33" t="n"/>
      <c r="D26" s="33" t="n"/>
      <c r="E26" s="33" t="n"/>
      <c r="F26" s="33" t="n"/>
      <c r="G26" s="33" t="n"/>
      <c r="H26" s="33" t="n"/>
      <c r="I26" s="33" t="n"/>
      <c r="J26" s="33" t="n"/>
      <c r="K26" s="33" t="n"/>
      <c r="L26" s="33" t="n"/>
      <c r="N26" s="34" t="inlineStr">
        <is>
          <t>Finance costs on all debt instruments</t>
        </is>
      </c>
    </row>
    <row r="27" ht="15" customHeight="1" s="20">
      <c r="A27" s="35" t="inlineStr">
        <is>
          <t>Other Income / (Expense)</t>
        </is>
      </c>
      <c r="B27" s="32" t="n"/>
      <c r="C27" s="33" t="n"/>
      <c r="D27" s="33" t="n"/>
      <c r="E27" s="33" t="n"/>
      <c r="F27" s="33" t="n"/>
      <c r="G27" s="33" t="n"/>
      <c r="H27" s="33" t="n"/>
      <c r="I27" s="33" t="n"/>
      <c r="J27" s="33" t="n"/>
      <c r="K27" s="33" t="n"/>
      <c r="L27" s="33" t="n"/>
      <c r="N27" s="34" t="inlineStr">
        <is>
          <t>Non-operating: investment income, FX, one-time items</t>
        </is>
      </c>
    </row>
    <row r="28" ht="15" customHeight="1" s="20">
      <c r="A28" s="31" t="inlineStr">
        <is>
          <t>Profit Before Taxes (EBT)</t>
        </is>
      </c>
      <c r="B28" s="37">
        <f>B16-B26+B27</f>
        <v/>
      </c>
      <c r="C28" s="37">
        <f>C16-C26+C27</f>
        <v/>
      </c>
      <c r="D28" s="37">
        <f>D16-D26+D27</f>
        <v/>
      </c>
      <c r="E28" s="37">
        <f>E16-E26+E27</f>
        <v/>
      </c>
      <c r="F28" s="37">
        <f>F16-F26+F27</f>
        <v/>
      </c>
      <c r="G28" s="37">
        <f>G16-G26+G27</f>
        <v/>
      </c>
      <c r="H28" s="37">
        <f>H16-H26+H27</f>
        <v/>
      </c>
      <c r="I28" s="37">
        <f>I16-I26+I27</f>
        <v/>
      </c>
      <c r="J28" s="37">
        <f>J16-J26+J27</f>
        <v/>
      </c>
      <c r="K28" s="37">
        <f>K16-K26+K27</f>
        <v/>
      </c>
      <c r="L28" s="37">
        <f>L16-L26+L27</f>
        <v/>
      </c>
      <c r="N28" s="34" t="inlineStr">
        <is>
          <t>→ EBIT - Interest + Other Income (auto)</t>
        </is>
      </c>
    </row>
    <row r="29" ht="15" customHeight="1" s="20">
      <c r="A29" s="35" t="inlineStr">
        <is>
          <t>Income Tax Expense</t>
        </is>
      </c>
      <c r="B29" s="32" t="n"/>
      <c r="C29" s="33" t="n"/>
      <c r="D29" s="33" t="n"/>
      <c r="E29" s="33" t="n"/>
      <c r="F29" s="33" t="n"/>
      <c r="G29" s="33" t="n"/>
      <c r="H29" s="33" t="n"/>
      <c r="I29" s="33" t="n"/>
      <c r="J29" s="33" t="n"/>
      <c r="K29" s="33" t="n"/>
      <c r="L29" s="33" t="n"/>
      <c r="N29" s="34" t="inlineStr">
        <is>
          <t>Total income tax provision</t>
        </is>
      </c>
    </row>
    <row r="30" ht="15" customHeight="1" s="20">
      <c r="A30" s="35" t="inlineStr">
        <is>
          <t xml:space="preserve">  Effective Tax Rate %</t>
        </is>
      </c>
      <c r="B30" s="36">
        <f>IF(B28=0,"",ABS(B29)/B28)</f>
        <v/>
      </c>
      <c r="C30" s="36">
        <f>IF(C28=0,"",ABS(C29)/C28)</f>
        <v/>
      </c>
      <c r="D30" s="36">
        <f>IF(D28=0,"",ABS(D29)/D28)</f>
        <v/>
      </c>
      <c r="E30" s="36">
        <f>IF(E28=0,"",ABS(E29)/E28)</f>
        <v/>
      </c>
      <c r="F30" s="36">
        <f>IF(F28=0,"",ABS(F29)/F28)</f>
        <v/>
      </c>
      <c r="G30" s="36">
        <f>IF(G28=0,"",ABS(G29)/G28)</f>
        <v/>
      </c>
      <c r="H30" s="36">
        <f>IF(H28=0,"",ABS(H29)/H28)</f>
        <v/>
      </c>
      <c r="I30" s="36">
        <f>IF(I28=0,"",ABS(I29)/I28)</f>
        <v/>
      </c>
      <c r="J30" s="36">
        <f>IF(J28=0,"",ABS(J29)/J28)</f>
        <v/>
      </c>
      <c r="K30" s="36">
        <f>IF(K28=0,"",ABS(K29)/K28)</f>
        <v/>
      </c>
      <c r="L30" s="36">
        <f>IF(L28=0,"",ABS(L29)/L28)</f>
        <v/>
      </c>
      <c r="N30" s="34" t="inlineStr">
        <is>
          <t>→ Taxes / EBT (auto)</t>
        </is>
      </c>
    </row>
    <row r="31" ht="15" customHeight="1" s="20">
      <c r="A31" s="31" t="inlineStr">
        <is>
          <t>Net Income</t>
        </is>
      </c>
      <c r="B31" s="37">
        <f>B28-ABS(B29)</f>
        <v/>
      </c>
      <c r="C31" s="37">
        <f>C28-ABS(C29)</f>
        <v/>
      </c>
      <c r="D31" s="37">
        <f>D28-ABS(D29)</f>
        <v/>
      </c>
      <c r="E31" s="37">
        <f>E28-ABS(E29)</f>
        <v/>
      </c>
      <c r="F31" s="37">
        <f>F28-ABS(F29)</f>
        <v/>
      </c>
      <c r="G31" s="37">
        <f>G28-ABS(G29)</f>
        <v/>
      </c>
      <c r="H31" s="37">
        <f>H28-ABS(H29)</f>
        <v/>
      </c>
      <c r="I31" s="37">
        <f>I28-ABS(I29)</f>
        <v/>
      </c>
      <c r="J31" s="37">
        <f>J28-ABS(J29)</f>
        <v/>
      </c>
      <c r="K31" s="37">
        <f>K28-ABS(K29)</f>
        <v/>
      </c>
      <c r="L31" s="37">
        <f>L28-ABS(L29)</f>
        <v/>
      </c>
      <c r="N31" s="34" t="inlineStr">
        <is>
          <t>→ EBT - Taxes (auto)</t>
        </is>
      </c>
    </row>
    <row r="32" ht="15" customHeight="1" s="20">
      <c r="A32" s="35" t="inlineStr">
        <is>
          <t xml:space="preserve">  Net Margin %</t>
        </is>
      </c>
      <c r="B32" s="36">
        <f>IF(B6=0,"",B31/B6)</f>
        <v/>
      </c>
      <c r="C32" s="36">
        <f>IF(C6=0,"",C31/C6)</f>
        <v/>
      </c>
      <c r="D32" s="36">
        <f>IF(D6=0,"",D31/D6)</f>
        <v/>
      </c>
      <c r="E32" s="36">
        <f>IF(E6=0,"",E31/E6)</f>
        <v/>
      </c>
      <c r="F32" s="36">
        <f>IF(F6=0,"",F31/F6)</f>
        <v/>
      </c>
      <c r="G32" s="36">
        <f>IF(G6=0,"",G31/G6)</f>
        <v/>
      </c>
      <c r="H32" s="36">
        <f>IF(H6=0,"",H31/H6)</f>
        <v/>
      </c>
      <c r="I32" s="36">
        <f>IF(I6=0,"",I31/I6)</f>
        <v/>
      </c>
      <c r="J32" s="36">
        <f>IF(J6=0,"",J31/J6)</f>
        <v/>
      </c>
      <c r="K32" s="36">
        <f>IF(K6=0,"",K31/K6)</f>
        <v/>
      </c>
      <c r="L32" s="36">
        <f>IF(L6=0,"",L31/L6)</f>
        <v/>
      </c>
      <c r="N32" s="34" t="inlineStr">
        <is>
          <t>→ (auto)</t>
        </is>
      </c>
    </row>
    <row r="34" ht="15" customHeight="1" s="20">
      <c r="A34" s="29" t="inlineStr">
        <is>
          <t>SHARES</t>
        </is>
      </c>
      <c r="B34" s="30" t="n"/>
      <c r="C34" s="30" t="n"/>
      <c r="D34" s="30" t="n"/>
      <c r="E34" s="30" t="n"/>
      <c r="F34" s="30" t="n"/>
      <c r="G34" s="30" t="n"/>
      <c r="H34" s="30" t="n"/>
      <c r="I34" s="30" t="n"/>
      <c r="J34" s="30" t="n"/>
      <c r="K34" s="30" t="n"/>
      <c r="L34" s="30" t="n"/>
    </row>
    <row r="35" ht="15" customHeight="1" s="20">
      <c r="A35" s="35" t="inlineStr">
        <is>
          <t>Shares Outstanding</t>
        </is>
      </c>
      <c r="B35" s="32" t="n"/>
      <c r="C35" s="33" t="n"/>
      <c r="D35" s="33" t="n"/>
      <c r="E35" s="33" t="n"/>
      <c r="F35" s="33" t="n"/>
      <c r="G35" s="33" t="n"/>
      <c r="H35" s="33" t="n"/>
      <c r="I35" s="33" t="n"/>
      <c r="J35" s="33" t="n"/>
      <c r="K35" s="33" t="n"/>
      <c r="L35" s="33" t="n"/>
      <c r="N35" s="34" t="inlineStr">
        <is>
          <t>Weighted average diluted shares (if applicable)</t>
        </is>
      </c>
    </row>
    <row r="36" ht="15" customHeight="1" s="20">
      <c r="A36" s="35" t="inlineStr">
        <is>
          <t>Earnings Per Share (EPS)</t>
        </is>
      </c>
      <c r="B36" s="37">
        <f>IF(B35=0,"N/A",B31/B35)</f>
        <v/>
      </c>
      <c r="C36" s="37">
        <f>IF(C35=0,"N/A",C31/C35)</f>
        <v/>
      </c>
      <c r="D36" s="37">
        <f>IF(D35=0,"N/A",D31/D35)</f>
        <v/>
      </c>
      <c r="E36" s="37">
        <f>IF(E35=0,"N/A",E31/E35)</f>
        <v/>
      </c>
      <c r="F36" s="37">
        <f>IF(F35=0,"N/A",F31/F35)</f>
        <v/>
      </c>
      <c r="G36" s="37">
        <f>IF(G35=0,"N/A",G31/G35)</f>
        <v/>
      </c>
      <c r="H36" s="37">
        <f>IF(H35=0,"N/A",H31/H35)</f>
        <v/>
      </c>
      <c r="I36" s="37">
        <f>IF(I35=0,"N/A",I31/I35)</f>
        <v/>
      </c>
      <c r="J36" s="37">
        <f>IF(J35=0,"N/A",J31/J35)</f>
        <v/>
      </c>
      <c r="K36" s="37">
        <f>IF(K35=0,"N/A",K31/K35)</f>
        <v/>
      </c>
      <c r="L36" s="37">
        <f>IF(L35=0,"N/A",L31/L35)</f>
        <v/>
      </c>
      <c r="N36" s="34" t="inlineStr">
        <is>
          <t>→ Net Income / Shares (auto)</t>
        </is>
      </c>
    </row>
    <row r="38" ht="15" customHeight="1" s="20">
      <c r="A38" s="29" t="inlineStr">
        <is>
          <t>FREE CASH FLOW (AUTO-CALCULATED)</t>
        </is>
      </c>
      <c r="B38" s="30" t="n"/>
      <c r="C38" s="30" t="n"/>
      <c r="D38" s="30" t="n"/>
      <c r="E38" s="30" t="n"/>
      <c r="F38" s="30" t="n"/>
      <c r="G38" s="30" t="n"/>
      <c r="H38" s="30" t="n"/>
      <c r="I38" s="30" t="n"/>
      <c r="J38" s="30" t="n"/>
      <c r="K38" s="30" t="n"/>
      <c r="L38" s="30" t="n"/>
    </row>
    <row r="39" ht="15" customHeight="1" s="20">
      <c r="A39" s="31" t="inlineStr">
        <is>
          <t>Free Cash Flow to Firm (FCFF)</t>
        </is>
      </c>
      <c r="B39" s="37">
        <f>IF(B16=0,"",B16*(1-IF(B28=0,0.27,ABS(B29)/B28))+B20-B23-IF('Balance Sheet'!B43="",0,'Balance Sheet'!B43))</f>
        <v/>
      </c>
      <c r="C39" s="37">
        <f>IF(C16=0,"",C16*(1-IF(C28=0,0.27,ABS(C29)/C28))+C20-C23-IF('Balance Sheet'!C43="",0,'Balance Sheet'!C43))</f>
        <v/>
      </c>
      <c r="D39" s="37">
        <f>IF(D16=0,"",D16*(1-IF(D28=0,0.27,ABS(D29)/D28))+D20-D23-IF('Balance Sheet'!D43="",0,'Balance Sheet'!D43))</f>
        <v/>
      </c>
      <c r="E39" s="37">
        <f>IF(E16=0,"",E16*(1-IF(E28=0,0.27,ABS(E29)/E28))+E20-E23-IF('Balance Sheet'!E43="",0,'Balance Sheet'!E43))</f>
        <v/>
      </c>
      <c r="F39" s="37">
        <f>IF(F16=0,"",F16*(1-IF(F28=0,0.27,ABS(F29)/F28))+F20-F23-IF('Balance Sheet'!F43="",0,'Balance Sheet'!F43))</f>
        <v/>
      </c>
      <c r="G39" s="37">
        <f>IF(G16=0,"",G16*(1-IF(G28=0,0.27,ABS(G29)/G28))+G20-G23-IF('Balance Sheet'!G43="",0,'Balance Sheet'!G43))</f>
        <v/>
      </c>
      <c r="H39" s="37">
        <f>IF(H16=0,"",H16*(1-IF(H28=0,0.27,ABS(H29)/H28))+H20-H23-IF('Balance Sheet'!H43="",0,'Balance Sheet'!H43))</f>
        <v/>
      </c>
      <c r="I39" s="37">
        <f>IF(I16=0,"",I16*(1-IF(I28=0,0.27,ABS(I29)/I28))+I20-I23-IF('Balance Sheet'!I43="",0,'Balance Sheet'!I43))</f>
        <v/>
      </c>
      <c r="J39" s="37">
        <f>IF(J16=0,"",J16*(1-IF(J28=0,0.27,ABS(J29)/J28))+J20-J23-IF('Balance Sheet'!J43="",0,'Balance Sheet'!J43))</f>
        <v/>
      </c>
      <c r="K39" s="37">
        <f>IF(K16=0,"",K16*(1-IF(K28=0,0.27,ABS(K29)/K28))+K20-K23-IF('Balance Sheet'!K43="",0,'Balance Sheet'!K43))</f>
        <v/>
      </c>
      <c r="L39" s="37">
        <f>IF(L16=0,"",L16*(1-IF(L28=0,0.27,ABS(L29)/L28))+L20-L23-IF('Balance Sheet'!L43="",0,'Balance Sheet'!L43))</f>
        <v/>
      </c>
      <c r="N39" s="34" t="inlineStr">
        <is>
          <t>→ EBIT×(1-t) + D&amp;A - CapEx - ΔNWC</t>
        </is>
      </c>
    </row>
    <row r="40" ht="15" customHeight="1" s="20">
      <c r="A40" s="31" t="inlineStr">
        <is>
          <t>Free Cash Flow to Equity (FCFE)</t>
        </is>
      </c>
      <c r="B40" s="37">
        <f>IF(B31=0,"",B31+B20-B23-IF('Balance Sheet'!B43="",0,'Balance Sheet'!B43))</f>
        <v/>
      </c>
      <c r="C40" s="37">
        <f>IF(C31=0,"",C31+C20-C23-IF('Balance Sheet'!C43="",0,'Balance Sheet'!C43))</f>
        <v/>
      </c>
      <c r="D40" s="37">
        <f>IF(D31=0,"",D31+D20-D23-IF('Balance Sheet'!D43="",0,'Balance Sheet'!D43))</f>
        <v/>
      </c>
      <c r="E40" s="37">
        <f>IF(E31=0,"",E31+E20-E23-IF('Balance Sheet'!E43="",0,'Balance Sheet'!E43))</f>
        <v/>
      </c>
      <c r="F40" s="37">
        <f>IF(F31=0,"",F31+F20-F23-IF('Balance Sheet'!F43="",0,'Balance Sheet'!F43))</f>
        <v/>
      </c>
      <c r="G40" s="37">
        <f>IF(G31=0,"",G31+G20-G23-IF('Balance Sheet'!G43="",0,'Balance Sheet'!G43))</f>
        <v/>
      </c>
      <c r="H40" s="37">
        <f>IF(H31=0,"",H31+H20-H23-IF('Balance Sheet'!H43="",0,'Balance Sheet'!H43))</f>
        <v/>
      </c>
      <c r="I40" s="37">
        <f>IF(I31=0,"",I31+I20-I23-IF('Balance Sheet'!I43="",0,'Balance Sheet'!I43))</f>
        <v/>
      </c>
      <c r="J40" s="37">
        <f>IF(J31=0,"",J31+J20-J23-IF('Balance Sheet'!J43="",0,'Balance Sheet'!J43))</f>
        <v/>
      </c>
      <c r="K40" s="37">
        <f>IF(K31=0,"",K31+K20-K23-IF('Balance Sheet'!K43="",0,'Balance Sheet'!K43))</f>
        <v/>
      </c>
      <c r="L40" s="37">
        <f>IF(L31=0,"",L31+L20-L23-IF('Balance Sheet'!L43="",0,'Balance Sheet'!L43))</f>
        <v/>
      </c>
      <c r="N40" s="34" t="inlineStr">
        <is>
          <t>→ Net Income + D&amp;A - CapEx - ΔNWC</t>
        </is>
      </c>
    </row>
  </sheetData>
  <mergeCells count="2">
    <mergeCell ref="A2:L2"/>
    <mergeCell ref="A1:L1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1A1A2E"/>
    <outlinePr summaryBelow="1" summaryRight="1"/>
    <pageSetUpPr fitToPage="0"/>
  </sheetPr>
  <dimension ref="A1:N4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4" customWidth="1" style="19" min="1" max="1"/>
    <col width="14" customWidth="1" style="19" min="2" max="12"/>
    <col width="3" customWidth="1" style="19" min="13" max="13"/>
    <col width="48" customWidth="1" style="19" min="14" max="14"/>
  </cols>
  <sheetData>
    <row r="1" ht="17.35" customHeight="1" s="20">
      <c r="A1" s="25" t="inlineStr">
        <is>
          <t>BALANCE SHEET PROJECTION</t>
        </is>
      </c>
      <c r="M1" s="26" t="n"/>
      <c r="N1" s="26" t="n"/>
    </row>
    <row r="2" ht="15" customHeight="1" s="20">
      <c r="A2" s="27" t="inlineStr">
        <is>
          <t>Green column = actual year (reference). Yellow columns = projected years. Same unit as Income Statement.</t>
        </is>
      </c>
      <c r="M2" s="26" t="n"/>
      <c r="N2" s="26" t="n"/>
    </row>
    <row r="4" ht="15" customHeight="1" s="20">
      <c r="A4" s="28" t="inlineStr">
        <is>
          <t>Line Item</t>
        </is>
      </c>
      <c r="B4" s="28" t="inlineStr">
        <is>
          <t>FY2023</t>
        </is>
      </c>
      <c r="C4" s="28" t="inlineStr">
        <is>
          <t>FY2024P</t>
        </is>
      </c>
      <c r="D4" s="28" t="inlineStr">
        <is>
          <t>FY2025P</t>
        </is>
      </c>
      <c r="E4" s="28" t="inlineStr">
        <is>
          <t>FY2026P</t>
        </is>
      </c>
      <c r="F4" s="28" t="inlineStr">
        <is>
          <t>FY2027P</t>
        </is>
      </c>
      <c r="G4" s="28" t="inlineStr">
        <is>
          <t>FY2028P</t>
        </is>
      </c>
      <c r="H4" s="28" t="inlineStr">
        <is>
          <t>FY2029P</t>
        </is>
      </c>
      <c r="I4" s="28" t="inlineStr">
        <is>
          <t>FY2030P</t>
        </is>
      </c>
      <c r="J4" s="28" t="inlineStr">
        <is>
          <t>FY2031P</t>
        </is>
      </c>
      <c r="K4" s="28" t="inlineStr">
        <is>
          <t>FY2032P</t>
        </is>
      </c>
      <c r="L4" s="28" t="inlineStr">
        <is>
          <t>FY2033P</t>
        </is>
      </c>
      <c r="N4" s="28" t="inlineStr">
        <is>
          <t>Notes</t>
        </is>
      </c>
    </row>
    <row r="5" ht="15" customHeight="1" s="20">
      <c r="A5" s="29" t="inlineStr">
        <is>
          <t>CURRENT ASSETS</t>
        </is>
      </c>
      <c r="B5" s="30" t="n"/>
      <c r="C5" s="30" t="n"/>
      <c r="D5" s="30" t="n"/>
      <c r="E5" s="30" t="n"/>
      <c r="F5" s="30" t="n"/>
      <c r="G5" s="30" t="n"/>
      <c r="H5" s="30" t="n"/>
      <c r="I5" s="30" t="n"/>
      <c r="J5" s="30" t="n"/>
      <c r="K5" s="30" t="n"/>
      <c r="L5" s="30" t="n"/>
    </row>
    <row r="6" ht="15" customHeight="1" s="20">
      <c r="A6" s="31" t="inlineStr">
        <is>
          <t>Cash and Cash Equivalents</t>
        </is>
      </c>
      <c r="B6" s="32" t="n"/>
      <c r="C6" s="33" t="n"/>
      <c r="D6" s="33" t="n"/>
      <c r="E6" s="33" t="n"/>
      <c r="F6" s="33" t="n"/>
      <c r="G6" s="33" t="n"/>
      <c r="H6" s="33" t="n"/>
      <c r="I6" s="33" t="n"/>
      <c r="J6" s="33" t="n"/>
      <c r="K6" s="33" t="n"/>
      <c r="L6" s="33" t="n"/>
      <c r="N6" s="34" t="inlineStr">
        <is>
          <t>Cash, bank deposits, money market instruments</t>
        </is>
      </c>
    </row>
    <row r="7" ht="15" customHeight="1" s="20">
      <c r="A7" s="35" t="inlineStr">
        <is>
          <t>Short-Term Investments</t>
        </is>
      </c>
      <c r="B7" s="32" t="n"/>
      <c r="C7" s="33" t="n"/>
      <c r="D7" s="33" t="n"/>
      <c r="E7" s="33" t="n"/>
      <c r="F7" s="33" t="n"/>
      <c r="G7" s="33" t="n"/>
      <c r="H7" s="33" t="n"/>
      <c r="I7" s="33" t="n"/>
      <c r="J7" s="33" t="n"/>
      <c r="K7" s="33" t="n"/>
      <c r="L7" s="33" t="n"/>
      <c r="N7" s="34" t="inlineStr">
        <is>
          <t>Marketable securities, CDs, T-bills &lt; 1 year</t>
        </is>
      </c>
    </row>
    <row r="8" ht="15" customHeight="1" s="20">
      <c r="A8" s="35" t="inlineStr">
        <is>
          <t>Accounts Receivable</t>
        </is>
      </c>
      <c r="B8" s="32" t="n"/>
      <c r="C8" s="33" t="n"/>
      <c r="D8" s="33" t="n"/>
      <c r="E8" s="33" t="n"/>
      <c r="F8" s="33" t="n"/>
      <c r="G8" s="33" t="n"/>
      <c r="H8" s="33" t="n"/>
      <c r="I8" s="33" t="n"/>
      <c r="J8" s="33" t="n"/>
      <c r="K8" s="33" t="n"/>
      <c r="L8" s="33" t="n"/>
      <c r="N8" s="34" t="inlineStr">
        <is>
          <t>Trade receivables (net of allowance)</t>
        </is>
      </c>
    </row>
    <row r="9" ht="15" customHeight="1" s="20">
      <c r="A9" s="35" t="inlineStr">
        <is>
          <t>Inventory</t>
        </is>
      </c>
      <c r="B9" s="32" t="n"/>
      <c r="C9" s="33" t="n"/>
      <c r="D9" s="33" t="n"/>
      <c r="E9" s="33" t="n"/>
      <c r="F9" s="33" t="n"/>
      <c r="G9" s="33" t="n"/>
      <c r="H9" s="33" t="n"/>
      <c r="I9" s="33" t="n"/>
      <c r="J9" s="33" t="n"/>
      <c r="K9" s="33" t="n"/>
      <c r="L9" s="33" t="n"/>
      <c r="N9" s="34" t="inlineStr">
        <is>
          <t>Raw materials, WIP, finished goods</t>
        </is>
      </c>
    </row>
    <row r="10" ht="15" customHeight="1" s="20">
      <c r="A10" s="35" t="inlineStr">
        <is>
          <t>Other Current Assets</t>
        </is>
      </c>
      <c r="B10" s="32" t="n"/>
      <c r="C10" s="33" t="n"/>
      <c r="D10" s="33" t="n"/>
      <c r="E10" s="33" t="n"/>
      <c r="F10" s="33" t="n"/>
      <c r="G10" s="33" t="n"/>
      <c r="H10" s="33" t="n"/>
      <c r="I10" s="33" t="n"/>
      <c r="J10" s="33" t="n"/>
      <c r="K10" s="33" t="n"/>
      <c r="L10" s="33" t="n"/>
      <c r="N10" s="34" t="inlineStr">
        <is>
          <t>Prepaid expenses, tax receivables, etc.</t>
        </is>
      </c>
    </row>
    <row r="11" ht="15" customHeight="1" s="20">
      <c r="A11" s="31" t="inlineStr">
        <is>
          <t>Total Current Assets</t>
        </is>
      </c>
      <c r="B11" s="37">
        <f>B6+B7+B8+B9+B10</f>
        <v/>
      </c>
      <c r="C11" s="37">
        <f>C6+C7+C8+C9+C10</f>
        <v/>
      </c>
      <c r="D11" s="37">
        <f>D6+D7+D8+D9+D10</f>
        <v/>
      </c>
      <c r="E11" s="37">
        <f>E6+E7+E8+E9+E10</f>
        <v/>
      </c>
      <c r="F11" s="37">
        <f>F6+F7+F8+F9+F10</f>
        <v/>
      </c>
      <c r="G11" s="37">
        <f>G6+G7+G8+G9+G10</f>
        <v/>
      </c>
      <c r="H11" s="37">
        <f>H6+H7+H8+H9+H10</f>
        <v/>
      </c>
      <c r="I11" s="37">
        <f>I6+I7+I8+I9+I10</f>
        <v/>
      </c>
      <c r="J11" s="37">
        <f>J6+J7+J8+J9+J10</f>
        <v/>
      </c>
      <c r="K11" s="37">
        <f>K6+K7+K8+K9+K10</f>
        <v/>
      </c>
      <c r="L11" s="37">
        <f>L6+L7+L8+L9+L10</f>
        <v/>
      </c>
      <c r="N11" s="34" t="inlineStr">
        <is>
          <t>→ Sum (auto)</t>
        </is>
      </c>
    </row>
    <row r="13" ht="15" customHeight="1" s="20">
      <c r="A13" s="29" t="inlineStr">
        <is>
          <t>NON-CURRENT ASSETS</t>
        </is>
      </c>
      <c r="B13" s="30" t="n"/>
      <c r="C13" s="30" t="n"/>
      <c r="D13" s="30" t="n"/>
      <c r="E13" s="30" t="n"/>
      <c r="F13" s="30" t="n"/>
      <c r="G13" s="30" t="n"/>
      <c r="H13" s="30" t="n"/>
      <c r="I13" s="30" t="n"/>
      <c r="J13" s="30" t="n"/>
      <c r="K13" s="30" t="n"/>
      <c r="L13" s="30" t="n"/>
    </row>
    <row r="14" ht="15" customHeight="1" s="20">
      <c r="A14" s="35" t="inlineStr">
        <is>
          <t>Property, Plant &amp; Equipment (net)</t>
        </is>
      </c>
      <c r="B14" s="32" t="n"/>
      <c r="C14" s="33" t="n"/>
      <c r="D14" s="33" t="n"/>
      <c r="E14" s="33" t="n"/>
      <c r="F14" s="33" t="n"/>
      <c r="G14" s="33" t="n"/>
      <c r="H14" s="33" t="n"/>
      <c r="I14" s="33" t="n"/>
      <c r="J14" s="33" t="n"/>
      <c r="K14" s="33" t="n"/>
      <c r="L14" s="33" t="n"/>
      <c r="N14" s="34" t="inlineStr">
        <is>
          <t>PP&amp;E net of accumulated depreciation</t>
        </is>
      </c>
    </row>
    <row r="15" ht="15" customHeight="1" s="20">
      <c r="A15" s="35" t="inlineStr">
        <is>
          <t>Intangible Assets &amp; Goodwill</t>
        </is>
      </c>
      <c r="B15" s="32" t="n"/>
      <c r="C15" s="33" t="n"/>
      <c r="D15" s="33" t="n"/>
      <c r="E15" s="33" t="n"/>
      <c r="F15" s="33" t="n"/>
      <c r="G15" s="33" t="n"/>
      <c r="H15" s="33" t="n"/>
      <c r="I15" s="33" t="n"/>
      <c r="J15" s="33" t="n"/>
      <c r="K15" s="33" t="n"/>
      <c r="L15" s="33" t="n"/>
      <c r="N15" s="34" t="inlineStr">
        <is>
          <t>Goodwill, patents, licenses, trademarks</t>
        </is>
      </c>
    </row>
    <row r="16" ht="15" customHeight="1" s="20">
      <c r="A16" s="35" t="inlineStr">
        <is>
          <t>Long-Term Investments</t>
        </is>
      </c>
      <c r="B16" s="32" t="n"/>
      <c r="C16" s="33" t="n"/>
      <c r="D16" s="33" t="n"/>
      <c r="E16" s="33" t="n"/>
      <c r="F16" s="33" t="n"/>
      <c r="G16" s="33" t="n"/>
      <c r="H16" s="33" t="n"/>
      <c r="I16" s="33" t="n"/>
      <c r="J16" s="33" t="n"/>
      <c r="K16" s="33" t="n"/>
      <c r="L16" s="33" t="n"/>
      <c r="N16" s="34" t="inlineStr">
        <is>
          <t>Equity investments, subsidiaries, JVs</t>
        </is>
      </c>
    </row>
    <row r="17" ht="15" customHeight="1" s="20">
      <c r="A17" s="35" t="inlineStr">
        <is>
          <t>Other Non-Current Assets</t>
        </is>
      </c>
      <c r="B17" s="32" t="n"/>
      <c r="C17" s="33" t="n"/>
      <c r="D17" s="33" t="n"/>
      <c r="E17" s="33" t="n"/>
      <c r="F17" s="33" t="n"/>
      <c r="G17" s="33" t="n"/>
      <c r="H17" s="33" t="n"/>
      <c r="I17" s="33" t="n"/>
      <c r="J17" s="33" t="n"/>
      <c r="K17" s="33" t="n"/>
      <c r="L17" s="33" t="n"/>
      <c r="N17" s="34" t="inlineStr">
        <is>
          <t>Deferred tax assets, other long-term assets</t>
        </is>
      </c>
    </row>
    <row r="18" ht="15" customHeight="1" s="20">
      <c r="A18" s="31" t="inlineStr">
        <is>
          <t>Total Non-Current Assets</t>
        </is>
      </c>
      <c r="B18" s="37">
        <f>B14+B15+B16+B17</f>
        <v/>
      </c>
      <c r="C18" s="37">
        <f>C14+C15+C16+C17</f>
        <v/>
      </c>
      <c r="D18" s="37">
        <f>D14+D15+D16+D17</f>
        <v/>
      </c>
      <c r="E18" s="37">
        <f>E14+E15+E16+E17</f>
        <v/>
      </c>
      <c r="F18" s="37">
        <f>F14+F15+F16+F17</f>
        <v/>
      </c>
      <c r="G18" s="37">
        <f>G14+G15+G16+G17</f>
        <v/>
      </c>
      <c r="H18" s="37">
        <f>H14+H15+H16+H17</f>
        <v/>
      </c>
      <c r="I18" s="37">
        <f>I14+I15+I16+I17</f>
        <v/>
      </c>
      <c r="J18" s="37">
        <f>J14+J15+J16+J17</f>
        <v/>
      </c>
      <c r="K18" s="37">
        <f>K14+K15+K16+K17</f>
        <v/>
      </c>
      <c r="L18" s="37">
        <f>L14+L15+L16+L17</f>
        <v/>
      </c>
      <c r="N18" s="34" t="inlineStr">
        <is>
          <t>→ Sum (auto)</t>
        </is>
      </c>
    </row>
    <row r="19" ht="15" customHeight="1" s="20">
      <c r="A19" s="31" t="inlineStr">
        <is>
          <t>TOTAL ASSETS</t>
        </is>
      </c>
      <c r="B19" s="38">
        <f>B11+B18</f>
        <v/>
      </c>
      <c r="C19" s="38">
        <f>C11+C18</f>
        <v/>
      </c>
      <c r="D19" s="38">
        <f>D11+D18</f>
        <v/>
      </c>
      <c r="E19" s="38">
        <f>E11+E18</f>
        <v/>
      </c>
      <c r="F19" s="38">
        <f>F11+F18</f>
        <v/>
      </c>
      <c r="G19" s="38">
        <f>G11+G18</f>
        <v/>
      </c>
      <c r="H19" s="38">
        <f>H11+H18</f>
        <v/>
      </c>
      <c r="I19" s="38">
        <f>I11+I18</f>
        <v/>
      </c>
      <c r="J19" s="38">
        <f>J11+J18</f>
        <v/>
      </c>
      <c r="K19" s="38">
        <f>K11+K18</f>
        <v/>
      </c>
      <c r="L19" s="38">
        <f>L11+L18</f>
        <v/>
      </c>
      <c r="N19" s="34" t="inlineStr">
        <is>
          <t>→ Current + Non-Current (auto)</t>
        </is>
      </c>
    </row>
    <row r="21" ht="15" customHeight="1" s="20">
      <c r="A21" s="29" t="inlineStr">
        <is>
          <t>CURRENT LIABILITIES</t>
        </is>
      </c>
      <c r="B21" s="30" t="n"/>
      <c r="C21" s="30" t="n"/>
      <c r="D21" s="30" t="n"/>
      <c r="E21" s="30" t="n"/>
      <c r="F21" s="30" t="n"/>
      <c r="G21" s="30" t="n"/>
      <c r="H21" s="30" t="n"/>
      <c r="I21" s="30" t="n"/>
      <c r="J21" s="30" t="n"/>
      <c r="K21" s="30" t="n"/>
      <c r="L21" s="30" t="n"/>
    </row>
    <row r="22" ht="15" customHeight="1" s="20">
      <c r="A22" s="35" t="inlineStr">
        <is>
          <t>Accounts Payable</t>
        </is>
      </c>
      <c r="B22" s="32" t="n"/>
      <c r="C22" s="33" t="n"/>
      <c r="D22" s="33" t="n"/>
      <c r="E22" s="33" t="n"/>
      <c r="F22" s="33" t="n"/>
      <c r="G22" s="33" t="n"/>
      <c r="H22" s="33" t="n"/>
      <c r="I22" s="33" t="n"/>
      <c r="J22" s="33" t="n"/>
      <c r="K22" s="33" t="n"/>
      <c r="L22" s="33" t="n"/>
      <c r="N22" s="34" t="inlineStr">
        <is>
          <t>Trade payables to suppliers</t>
        </is>
      </c>
    </row>
    <row r="23" ht="15" customHeight="1" s="20">
      <c r="A23" s="35" t="inlineStr">
        <is>
          <t>Short-Term Debt</t>
        </is>
      </c>
      <c r="B23" s="32" t="n"/>
      <c r="C23" s="33" t="n"/>
      <c r="D23" s="33" t="n"/>
      <c r="E23" s="33" t="n"/>
      <c r="F23" s="33" t="n"/>
      <c r="G23" s="33" t="n"/>
      <c r="H23" s="33" t="n"/>
      <c r="I23" s="33" t="n"/>
      <c r="J23" s="33" t="n"/>
      <c r="K23" s="33" t="n"/>
      <c r="L23" s="33" t="n"/>
      <c r="N23" s="34" t="inlineStr">
        <is>
          <t>Current portion of loans, revolving credit, CP</t>
        </is>
      </c>
    </row>
    <row r="24" ht="15" customHeight="1" s="20">
      <c r="A24" s="35" t="inlineStr">
        <is>
          <t>Other Current Liabilities</t>
        </is>
      </c>
      <c r="B24" s="32" t="n"/>
      <c r="C24" s="33" t="n"/>
      <c r="D24" s="33" t="n"/>
      <c r="E24" s="33" t="n"/>
      <c r="F24" s="33" t="n"/>
      <c r="G24" s="33" t="n"/>
      <c r="H24" s="33" t="n"/>
      <c r="I24" s="33" t="n"/>
      <c r="J24" s="33" t="n"/>
      <c r="K24" s="33" t="n"/>
      <c r="L24" s="33" t="n"/>
      <c r="N24" s="34" t="inlineStr">
        <is>
          <t>Accrued expenses, deferred revenue, tax payable</t>
        </is>
      </c>
    </row>
    <row r="25" ht="15" customHeight="1" s="20">
      <c r="A25" s="31" t="inlineStr">
        <is>
          <t>Total Current Liabilities</t>
        </is>
      </c>
      <c r="B25" s="37">
        <f>B22+B23+B24</f>
        <v/>
      </c>
      <c r="C25" s="37">
        <f>C22+C23+C24</f>
        <v/>
      </c>
      <c r="D25" s="37">
        <f>D22+D23+D24</f>
        <v/>
      </c>
      <c r="E25" s="37">
        <f>E22+E23+E24</f>
        <v/>
      </c>
      <c r="F25" s="37">
        <f>F22+F23+F24</f>
        <v/>
      </c>
      <c r="G25" s="37">
        <f>G22+G23+G24</f>
        <v/>
      </c>
      <c r="H25" s="37">
        <f>H22+H23+H24</f>
        <v/>
      </c>
      <c r="I25" s="37">
        <f>I22+I23+I24</f>
        <v/>
      </c>
      <c r="J25" s="37">
        <f>J22+J23+J24</f>
        <v/>
      </c>
      <c r="K25" s="37">
        <f>K22+K23+K24</f>
        <v/>
      </c>
      <c r="L25" s="37">
        <f>L22+L23+L24</f>
        <v/>
      </c>
      <c r="N25" s="34" t="inlineStr">
        <is>
          <t>→ Sum (auto)</t>
        </is>
      </c>
    </row>
    <row r="27" ht="15" customHeight="1" s="20">
      <c r="A27" s="29" t="inlineStr">
        <is>
          <t>NON-CURRENT LIABILITIES</t>
        </is>
      </c>
      <c r="B27" s="30" t="n"/>
      <c r="C27" s="30" t="n"/>
      <c r="D27" s="30" t="n"/>
      <c r="E27" s="30" t="n"/>
      <c r="F27" s="30" t="n"/>
      <c r="G27" s="30" t="n"/>
      <c r="H27" s="30" t="n"/>
      <c r="I27" s="30" t="n"/>
      <c r="J27" s="30" t="n"/>
      <c r="K27" s="30" t="n"/>
      <c r="L27" s="30" t="n"/>
    </row>
    <row r="28" ht="15" customHeight="1" s="20">
      <c r="A28" s="31" t="inlineStr">
        <is>
          <t>Long-Term Debt</t>
        </is>
      </c>
      <c r="B28" s="32" t="n"/>
      <c r="C28" s="33" t="n"/>
      <c r="D28" s="33" t="n"/>
      <c r="E28" s="33" t="n"/>
      <c r="F28" s="33" t="n"/>
      <c r="G28" s="33" t="n"/>
      <c r="H28" s="33" t="n"/>
      <c r="I28" s="33" t="n"/>
      <c r="J28" s="33" t="n"/>
      <c r="K28" s="33" t="n"/>
      <c r="L28" s="33" t="n"/>
      <c r="N28" s="34" t="inlineStr">
        <is>
          <t>Bonds, term loans, mortgages (non-current)</t>
        </is>
      </c>
    </row>
    <row r="29" ht="15" customHeight="1" s="20">
      <c r="A29" s="35" t="inlineStr">
        <is>
          <t>Other Non-Current Liabilities</t>
        </is>
      </c>
      <c r="B29" s="32" t="n"/>
      <c r="C29" s="33" t="n"/>
      <c r="D29" s="33" t="n"/>
      <c r="E29" s="33" t="n"/>
      <c r="F29" s="33" t="n"/>
      <c r="G29" s="33" t="n"/>
      <c r="H29" s="33" t="n"/>
      <c r="I29" s="33" t="n"/>
      <c r="J29" s="33" t="n"/>
      <c r="K29" s="33" t="n"/>
      <c r="L29" s="33" t="n"/>
      <c r="N29" s="34" t="inlineStr">
        <is>
          <t>Pension obligations, deferred tax liabilities, etc.</t>
        </is>
      </c>
    </row>
    <row r="30" ht="15" customHeight="1" s="20">
      <c r="A30" s="31" t="inlineStr">
        <is>
          <t>Total Non-Current Liabilities</t>
        </is>
      </c>
      <c r="B30" s="37">
        <f>B28+B29</f>
        <v/>
      </c>
      <c r="C30" s="37">
        <f>C28+C29</f>
        <v/>
      </c>
      <c r="D30" s="37">
        <f>D28+D29</f>
        <v/>
      </c>
      <c r="E30" s="37">
        <f>E28+E29</f>
        <v/>
      </c>
      <c r="F30" s="37">
        <f>F28+F29</f>
        <v/>
      </c>
      <c r="G30" s="37">
        <f>G28+G29</f>
        <v/>
      </c>
      <c r="H30" s="37">
        <f>H28+H29</f>
        <v/>
      </c>
      <c r="I30" s="37">
        <f>I28+I29</f>
        <v/>
      </c>
      <c r="J30" s="37">
        <f>J28+J29</f>
        <v/>
      </c>
      <c r="K30" s="37">
        <f>K28+K29</f>
        <v/>
      </c>
      <c r="L30" s="37">
        <f>L28+L29</f>
        <v/>
      </c>
      <c r="N30" s="34" t="inlineStr">
        <is>
          <t>→ Sum (auto)</t>
        </is>
      </c>
    </row>
    <row r="31" ht="15" customHeight="1" s="20">
      <c r="A31" s="31" t="inlineStr">
        <is>
          <t>TOTAL LIABILITIES</t>
        </is>
      </c>
      <c r="B31" s="38">
        <f>B25+B30</f>
        <v/>
      </c>
      <c r="C31" s="38">
        <f>C25+C30</f>
        <v/>
      </c>
      <c r="D31" s="38">
        <f>D25+D30</f>
        <v/>
      </c>
      <c r="E31" s="38">
        <f>E25+E30</f>
        <v/>
      </c>
      <c r="F31" s="38">
        <f>F25+F30</f>
        <v/>
      </c>
      <c r="G31" s="38">
        <f>G25+G30</f>
        <v/>
      </c>
      <c r="H31" s="38">
        <f>H25+H30</f>
        <v/>
      </c>
      <c r="I31" s="38">
        <f>I25+I30</f>
        <v/>
      </c>
      <c r="J31" s="38">
        <f>J25+J30</f>
        <v/>
      </c>
      <c r="K31" s="38">
        <f>K25+K30</f>
        <v/>
      </c>
      <c r="L31" s="38">
        <f>L25+L30</f>
        <v/>
      </c>
      <c r="N31" s="34" t="inlineStr">
        <is>
          <t>→ Current + Non-Current (auto)</t>
        </is>
      </c>
    </row>
    <row r="33" ht="15" customHeight="1" s="20">
      <c r="A33" s="29" t="inlineStr">
        <is>
          <t>SHAREHOLDERS EQUITY</t>
        </is>
      </c>
      <c r="B33" s="30" t="n"/>
      <c r="C33" s="30" t="n"/>
      <c r="D33" s="30" t="n"/>
      <c r="E33" s="30" t="n"/>
      <c r="F33" s="30" t="n"/>
      <c r="G33" s="30" t="n"/>
      <c r="H33" s="30" t="n"/>
      <c r="I33" s="30" t="n"/>
      <c r="J33" s="30" t="n"/>
      <c r="K33" s="30" t="n"/>
      <c r="L33" s="30" t="n"/>
    </row>
    <row r="34" ht="15" customHeight="1" s="20">
      <c r="A34" s="35" t="inlineStr">
        <is>
          <t>Common Stock / Paid-in Capital</t>
        </is>
      </c>
      <c r="B34" s="32" t="n"/>
      <c r="C34" s="33" t="n"/>
      <c r="D34" s="33" t="n"/>
      <c r="E34" s="33" t="n"/>
      <c r="F34" s="33" t="n"/>
      <c r="G34" s="33" t="n"/>
      <c r="H34" s="33" t="n"/>
      <c r="I34" s="33" t="n"/>
      <c r="J34" s="33" t="n"/>
      <c r="K34" s="33" t="n"/>
      <c r="L34" s="33" t="n"/>
      <c r="N34" s="34" t="inlineStr">
        <is>
          <t>Par value + additional paid-in capital</t>
        </is>
      </c>
    </row>
    <row r="35" ht="15" customHeight="1" s="20">
      <c r="A35" s="35" t="inlineStr">
        <is>
          <t>Retained Earnings</t>
        </is>
      </c>
      <c r="B35" s="32" t="n"/>
      <c r="C35" s="33" t="n"/>
      <c r="D35" s="33" t="n"/>
      <c r="E35" s="33" t="n"/>
      <c r="F35" s="33" t="n"/>
      <c r="G35" s="33" t="n"/>
      <c r="H35" s="33" t="n"/>
      <c r="I35" s="33" t="n"/>
      <c r="J35" s="33" t="n"/>
      <c r="K35" s="33" t="n"/>
      <c r="L35" s="33" t="n"/>
      <c r="N35" s="34" t="inlineStr">
        <is>
          <t>Accumulated net income minus dividends</t>
        </is>
      </c>
    </row>
    <row r="36" ht="15" customHeight="1" s="20">
      <c r="A36" s="35" t="inlineStr">
        <is>
          <t>Other Equity (OCI, Treasury Stock)</t>
        </is>
      </c>
      <c r="B36" s="32" t="n"/>
      <c r="C36" s="33" t="n"/>
      <c r="D36" s="33" t="n"/>
      <c r="E36" s="33" t="n"/>
      <c r="F36" s="33" t="n"/>
      <c r="G36" s="33" t="n"/>
      <c r="H36" s="33" t="n"/>
      <c r="I36" s="33" t="n"/>
      <c r="J36" s="33" t="n"/>
      <c r="K36" s="33" t="n"/>
      <c r="L36" s="33" t="n"/>
      <c r="N36" s="34" t="inlineStr">
        <is>
          <t>AOCI, treasury shares, minority interest</t>
        </is>
      </c>
    </row>
    <row r="37" ht="15" customHeight="1" s="20">
      <c r="A37" s="31" t="inlineStr">
        <is>
          <t>Total Equity</t>
        </is>
      </c>
      <c r="B37" s="37">
        <f>B34+B35+B36</f>
        <v/>
      </c>
      <c r="C37" s="37">
        <f>C34+C35+C36</f>
        <v/>
      </c>
      <c r="D37" s="37">
        <f>D34+D35+D36</f>
        <v/>
      </c>
      <c r="E37" s="37">
        <f>E34+E35+E36</f>
        <v/>
      </c>
      <c r="F37" s="37">
        <f>F34+F35+F36</f>
        <v/>
      </c>
      <c r="G37" s="37">
        <f>G34+G35+G36</f>
        <v/>
      </c>
      <c r="H37" s="37">
        <f>H34+H35+H36</f>
        <v/>
      </c>
      <c r="I37" s="37">
        <f>I34+I35+I36</f>
        <v/>
      </c>
      <c r="J37" s="37">
        <f>J34+J35+J36</f>
        <v/>
      </c>
      <c r="K37" s="37">
        <f>K34+K35+K36</f>
        <v/>
      </c>
      <c r="L37" s="37">
        <f>L34+L35+L36</f>
        <v/>
      </c>
      <c r="N37" s="34" t="inlineStr">
        <is>
          <t>→ Sum (auto)</t>
        </is>
      </c>
    </row>
    <row r="38" ht="15" customHeight="1" s="20">
      <c r="A38" s="31" t="inlineStr">
        <is>
          <t>TOTAL LIABILITIES + EQUITY</t>
        </is>
      </c>
      <c r="B38" s="37">
        <f>B31+B37</f>
        <v/>
      </c>
      <c r="C38" s="37">
        <f>C31+C37</f>
        <v/>
      </c>
      <c r="D38" s="37">
        <f>D31+D37</f>
        <v/>
      </c>
      <c r="E38" s="37">
        <f>E31+E37</f>
        <v/>
      </c>
      <c r="F38" s="37">
        <f>F31+F37</f>
        <v/>
      </c>
      <c r="G38" s="37">
        <f>G31+G37</f>
        <v/>
      </c>
      <c r="H38" s="37">
        <f>H31+H37</f>
        <v/>
      </c>
      <c r="I38" s="37">
        <f>I31+I37</f>
        <v/>
      </c>
      <c r="J38" s="37">
        <f>J31+J37</f>
        <v/>
      </c>
      <c r="K38" s="37">
        <f>K31+K37</f>
        <v/>
      </c>
      <c r="L38" s="37">
        <f>L31+L37</f>
        <v/>
      </c>
      <c r="N38" s="34" t="inlineStr">
        <is>
          <t>→ (auto)</t>
        </is>
      </c>
    </row>
    <row r="39" ht="15" customHeight="1" s="20">
      <c r="A39" s="31" t="inlineStr">
        <is>
          <t>BALANCE CHECK (must be zero)</t>
        </is>
      </c>
      <c r="B39" s="37">
        <f>B19-B38</f>
        <v/>
      </c>
      <c r="C39" s="37">
        <f>C19-C38</f>
        <v/>
      </c>
      <c r="D39" s="37">
        <f>D19-D38</f>
        <v/>
      </c>
      <c r="E39" s="37">
        <f>E19-E38</f>
        <v/>
      </c>
      <c r="F39" s="37">
        <f>F19-F38</f>
        <v/>
      </c>
      <c r="G39" s="37">
        <f>G19-G38</f>
        <v/>
      </c>
      <c r="H39" s="37">
        <f>H19-H38</f>
        <v/>
      </c>
      <c r="I39" s="37">
        <f>I19-I38</f>
        <v/>
      </c>
      <c r="J39" s="37">
        <f>J19-J38</f>
        <v/>
      </c>
      <c r="K39" s="37">
        <f>K19-K38</f>
        <v/>
      </c>
      <c r="L39" s="37">
        <f>L19-L38</f>
        <v/>
      </c>
      <c r="N39" s="34" t="inlineStr">
        <is>
          <t>→ Assets - (Liabilities + Equity)</t>
        </is>
      </c>
    </row>
    <row r="41" ht="15" customHeight="1" s="20">
      <c r="A41" s="29" t="inlineStr">
        <is>
          <t>KEY METRICS (AUTO-CALCULATED)</t>
        </is>
      </c>
      <c r="B41" s="30" t="n"/>
      <c r="C41" s="30" t="n"/>
      <c r="D41" s="30" t="n"/>
      <c r="E41" s="30" t="n"/>
      <c r="F41" s="30" t="n"/>
      <c r="G41" s="30" t="n"/>
      <c r="H41" s="30" t="n"/>
      <c r="I41" s="30" t="n"/>
      <c r="J41" s="30" t="n"/>
      <c r="K41" s="30" t="n"/>
      <c r="L41" s="30" t="n"/>
    </row>
    <row r="42" ht="15" customHeight="1" s="20">
      <c r="A42" s="35" t="inlineStr">
        <is>
          <t>Net Working Capital (NWC)</t>
        </is>
      </c>
      <c r="B42" s="37">
        <f>B11-B25</f>
        <v/>
      </c>
      <c r="C42" s="37">
        <f>C11-C25</f>
        <v/>
      </c>
      <c r="D42" s="37">
        <f>D11-D25</f>
        <v/>
      </c>
      <c r="E42" s="37">
        <f>E11-E25</f>
        <v/>
      </c>
      <c r="F42" s="37">
        <f>F11-F25</f>
        <v/>
      </c>
      <c r="G42" s="37">
        <f>G11-G25</f>
        <v/>
      </c>
      <c r="H42" s="37">
        <f>H11-H25</f>
        <v/>
      </c>
      <c r="I42" s="37">
        <f>I11-I25</f>
        <v/>
      </c>
      <c r="J42" s="37">
        <f>J11-J25</f>
        <v/>
      </c>
      <c r="K42" s="37">
        <f>K11-K25</f>
        <v/>
      </c>
      <c r="L42" s="37">
        <f>L11-L25</f>
        <v/>
      </c>
      <c r="N42" s="34" t="inlineStr">
        <is>
          <t>→ Current Assets - Current Liabilities</t>
        </is>
      </c>
    </row>
    <row r="43" ht="15" customHeight="1" s="20">
      <c r="A43" s="35" t="inlineStr">
        <is>
          <t>Change in NWC (ΔNWC)</t>
        </is>
      </c>
      <c r="B43" s="37" t="n"/>
      <c r="C43" s="37">
        <f>C42-B42</f>
        <v/>
      </c>
      <c r="D43" s="37">
        <f>D42-C42</f>
        <v/>
      </c>
      <c r="E43" s="37">
        <f>E42-D42</f>
        <v/>
      </c>
      <c r="F43" s="37">
        <f>F42-E42</f>
        <v/>
      </c>
      <c r="G43" s="37">
        <f>G42-F42</f>
        <v/>
      </c>
      <c r="H43" s="37">
        <f>H42-G42</f>
        <v/>
      </c>
      <c r="I43" s="37">
        <f>I42-H42</f>
        <v/>
      </c>
      <c r="J43" s="37">
        <f>J42-I42</f>
        <v/>
      </c>
      <c r="K43" s="37">
        <f>K42-J42</f>
        <v/>
      </c>
      <c r="L43" s="37">
        <f>L42-K42</f>
        <v/>
      </c>
      <c r="N43" s="34" t="inlineStr">
        <is>
          <t>→ NWC(t) - NWC(t-1)</t>
        </is>
      </c>
    </row>
    <row r="44" ht="15" customHeight="1" s="20">
      <c r="A44" s="35" t="inlineStr">
        <is>
          <t>Total Debt</t>
        </is>
      </c>
      <c r="B44" s="37">
        <f>B23+B28</f>
        <v/>
      </c>
      <c r="C44" s="37">
        <f>C23+C28</f>
        <v/>
      </c>
      <c r="D44" s="37">
        <f>D23+D28</f>
        <v/>
      </c>
      <c r="E44" s="37">
        <f>E23+E28</f>
        <v/>
      </c>
      <c r="F44" s="37">
        <f>F23+F28</f>
        <v/>
      </c>
      <c r="G44" s="37">
        <f>G23+G28</f>
        <v/>
      </c>
      <c r="H44" s="37">
        <f>H23+H28</f>
        <v/>
      </c>
      <c r="I44" s="37">
        <f>I23+I28</f>
        <v/>
      </c>
      <c r="J44" s="37">
        <f>J23+J28</f>
        <v/>
      </c>
      <c r="K44" s="37">
        <f>K23+K28</f>
        <v/>
      </c>
      <c r="L44" s="37">
        <f>L23+L28</f>
        <v/>
      </c>
      <c r="N44" s="34" t="inlineStr">
        <is>
          <t>→ Short-Term + Long-Term Debt</t>
        </is>
      </c>
    </row>
    <row r="45" ht="15" customHeight="1" s="20">
      <c r="A45" s="35" t="inlineStr">
        <is>
          <t>Net Debt</t>
        </is>
      </c>
      <c r="B45" s="37">
        <f>B44-B6-B7</f>
        <v/>
      </c>
      <c r="C45" s="37">
        <f>C44-C6-C7</f>
        <v/>
      </c>
      <c r="D45" s="37">
        <f>D44-D6-D7</f>
        <v/>
      </c>
      <c r="E45" s="37">
        <f>E44-E6-E7</f>
        <v/>
      </c>
      <c r="F45" s="37">
        <f>F44-F6-F7</f>
        <v/>
      </c>
      <c r="G45" s="37">
        <f>G44-G6-G7</f>
        <v/>
      </c>
      <c r="H45" s="37">
        <f>H44-H6-H7</f>
        <v/>
      </c>
      <c r="I45" s="37">
        <f>I44-I6-I7</f>
        <v/>
      </c>
      <c r="J45" s="37">
        <f>J44-J6-J7</f>
        <v/>
      </c>
      <c r="K45" s="37">
        <f>K44-K6-K7</f>
        <v/>
      </c>
      <c r="L45" s="37">
        <f>L44-L6-L7</f>
        <v/>
      </c>
      <c r="N45" s="34" t="inlineStr">
        <is>
          <t>→ Total Debt - Cash - ST Investments</t>
        </is>
      </c>
    </row>
    <row r="46" ht="15" customHeight="1" s="20">
      <c r="A46" s="35" t="inlineStr">
        <is>
          <t>Debt / Equity</t>
        </is>
      </c>
      <c r="B46" s="39">
        <f>IF(B37=0,"",B44/B37)</f>
        <v/>
      </c>
      <c r="C46" s="39">
        <f>IF(C37=0,"",C44/C37)</f>
        <v/>
      </c>
      <c r="D46" s="39">
        <f>IF(D37=0,"",D44/D37)</f>
        <v/>
      </c>
      <c r="E46" s="39">
        <f>IF(E37=0,"",E44/E37)</f>
        <v/>
      </c>
      <c r="F46" s="39">
        <f>IF(F37=0,"",F44/F37)</f>
        <v/>
      </c>
      <c r="G46" s="39">
        <f>IF(G37=0,"",G44/G37)</f>
        <v/>
      </c>
      <c r="H46" s="39">
        <f>IF(H37=0,"",H44/H37)</f>
        <v/>
      </c>
      <c r="I46" s="39">
        <f>IF(I37=0,"",I44/I37)</f>
        <v/>
      </c>
      <c r="J46" s="39">
        <f>IF(J37=0,"",J44/J37)</f>
        <v/>
      </c>
      <c r="K46" s="39">
        <f>IF(K37=0,"",K44/K37)</f>
        <v/>
      </c>
      <c r="L46" s="39">
        <f>IF(L37=0,"",L44/L37)</f>
        <v/>
      </c>
      <c r="N46" s="34" t="inlineStr">
        <is>
          <t>→ Total Debt / Total Equity</t>
        </is>
      </c>
    </row>
    <row r="47" ht="15" customHeight="1" s="20">
      <c r="A47" s="35" t="inlineStr">
        <is>
          <t>Current Ratio</t>
        </is>
      </c>
      <c r="B47" s="39">
        <f>IF(B25=0,"",B11/B25)</f>
        <v/>
      </c>
      <c r="C47" s="39">
        <f>IF(C25=0,"",C11/C25)</f>
        <v/>
      </c>
      <c r="D47" s="39">
        <f>IF(D25=0,"",D11/D25)</f>
        <v/>
      </c>
      <c r="E47" s="39">
        <f>IF(E25=0,"",E11/E25)</f>
        <v/>
      </c>
      <c r="F47" s="39">
        <f>IF(F25=0,"",F11/F25)</f>
        <v/>
      </c>
      <c r="G47" s="39">
        <f>IF(G25=0,"",G11/G25)</f>
        <v/>
      </c>
      <c r="H47" s="39">
        <f>IF(H25=0,"",H11/H25)</f>
        <v/>
      </c>
      <c r="I47" s="39">
        <f>IF(I25=0,"",I11/I25)</f>
        <v/>
      </c>
      <c r="J47" s="39">
        <f>IF(J25=0,"",J11/J25)</f>
        <v/>
      </c>
      <c r="K47" s="39">
        <f>IF(K25=0,"",K11/K25)</f>
        <v/>
      </c>
      <c r="L47" s="39">
        <f>IF(L25=0,"",L11/L25)</f>
        <v/>
      </c>
      <c r="N47" s="34" t="inlineStr">
        <is>
          <t>→ Current Assets / Current Liabilities</t>
        </is>
      </c>
    </row>
    <row r="48" ht="15" customHeight="1" s="20">
      <c r="A48" s="35" t="inlineStr">
        <is>
          <t>ROIC %</t>
        </is>
      </c>
      <c r="B48" s="36">
        <f>IF((B37+B45)=0,"",'Income Statement'!B16*(1-IF('Income Statement'!B28=0,0.27,ABS('Income Statement'!B29)/'Income Statement'!B28))/(B37+B45))</f>
        <v/>
      </c>
      <c r="C48" s="36">
        <f>IF((C37+C45)=0,"",'Income Statement'!C16*(1-IF('Income Statement'!C28=0,0.27,ABS('Income Statement'!C29)/'Income Statement'!C28))/(C37+C45))</f>
        <v/>
      </c>
      <c r="D48" s="36">
        <f>IF((D37+D45)=0,"",'Income Statement'!D16*(1-IF('Income Statement'!D28=0,0.27,ABS('Income Statement'!D29)/'Income Statement'!D28))/(D37+D45))</f>
        <v/>
      </c>
      <c r="E48" s="36">
        <f>IF((E37+E45)=0,"",'Income Statement'!E16*(1-IF('Income Statement'!E28=0,0.27,ABS('Income Statement'!E29)/'Income Statement'!E28))/(E37+E45))</f>
        <v/>
      </c>
      <c r="F48" s="36">
        <f>IF((F37+F45)=0,"",'Income Statement'!F16*(1-IF('Income Statement'!F28=0,0.27,ABS('Income Statement'!F29)/'Income Statement'!F28))/(F37+F45))</f>
        <v/>
      </c>
      <c r="G48" s="36">
        <f>IF((G37+G45)=0,"",'Income Statement'!G16*(1-IF('Income Statement'!G28=0,0.27,ABS('Income Statement'!G29)/'Income Statement'!G28))/(G37+G45))</f>
        <v/>
      </c>
      <c r="H48" s="36">
        <f>IF((H37+H45)=0,"",'Income Statement'!H16*(1-IF('Income Statement'!H28=0,0.27,ABS('Income Statement'!H29)/'Income Statement'!H28))/(H37+H45))</f>
        <v/>
      </c>
      <c r="I48" s="36">
        <f>IF((I37+I45)=0,"",'Income Statement'!I16*(1-IF('Income Statement'!I28=0,0.27,ABS('Income Statement'!I29)/'Income Statement'!I28))/(I37+I45))</f>
        <v/>
      </c>
      <c r="J48" s="36">
        <f>IF((J37+J45)=0,"",'Income Statement'!J16*(1-IF('Income Statement'!J28=0,0.27,ABS('Income Statement'!J29)/'Income Statement'!J28))/(J37+J45))</f>
        <v/>
      </c>
      <c r="K48" s="36">
        <f>IF((K37+K45)=0,"",'Income Statement'!K16*(1-IF('Income Statement'!K28=0,0.27,ABS('Income Statement'!K29)/'Income Statement'!K28))/(K37+K45))</f>
        <v/>
      </c>
      <c r="L48" s="36">
        <f>IF((L37+L45)=0,"",'Income Statement'!L16*(1-IF('Income Statement'!L28=0,0.27,ABS('Income Statement'!L29)/'Income Statement'!L28))/(L37+L45))</f>
        <v/>
      </c>
      <c r="N48" s="34" t="inlineStr">
        <is>
          <t>→ EBIT×(1-t) / (Equity + Net Debt)</t>
        </is>
      </c>
    </row>
    <row r="49" ht="15" customHeight="1" s="20">
      <c r="A49" s="35" t="inlineStr">
        <is>
          <t>ROE %</t>
        </is>
      </c>
      <c r="B49" s="36">
        <f>IF(B37=0,"",'Income Statement'!B31/B37)</f>
        <v/>
      </c>
      <c r="C49" s="36">
        <f>IF(C37=0,"",'Income Statement'!C31/C37)</f>
        <v/>
      </c>
      <c r="D49" s="36">
        <f>IF(D37=0,"",'Income Statement'!D31/D37)</f>
        <v/>
      </c>
      <c r="E49" s="36">
        <f>IF(E37=0,"",'Income Statement'!E31/E37)</f>
        <v/>
      </c>
      <c r="F49" s="36">
        <f>IF(F37=0,"",'Income Statement'!F31/F37)</f>
        <v/>
      </c>
      <c r="G49" s="36">
        <f>IF(G37=0,"",'Income Statement'!G31/G37)</f>
        <v/>
      </c>
      <c r="H49" s="36">
        <f>IF(H37=0,"",'Income Statement'!H31/H37)</f>
        <v/>
      </c>
      <c r="I49" s="36">
        <f>IF(I37=0,"",'Income Statement'!I31/I37)</f>
        <v/>
      </c>
      <c r="J49" s="36">
        <f>IF(J37=0,"",'Income Statement'!J31/J37)</f>
        <v/>
      </c>
      <c r="K49" s="36">
        <f>IF(K37=0,"",'Income Statement'!K31/K37)</f>
        <v/>
      </c>
      <c r="L49" s="36">
        <f>IF(L37=0,"",'Income Statement'!L31/L37)</f>
        <v/>
      </c>
      <c r="N49" s="34" t="inlineStr">
        <is>
          <t>→ Net Income / Total Equity</t>
        </is>
      </c>
    </row>
  </sheetData>
  <mergeCells count="2">
    <mergeCell ref="A2:L2"/>
    <mergeCell ref="A1:L1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2026-03-09T15:09:34Z</dcterms:created>
  <dcterms:modified xmlns:dcterms="http://purl.org/dc/terms/" xmlns:xsi="http://www.w3.org/2001/XMLSchema-instance" xsi:type="dcterms:W3CDTF">2026-03-14T15:29:41Z</dcterms:modified>
  <cp:revision>0</cp:revision>
</cp:coreProperties>
</file>